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Volumes/willect/【イベント】/2024 SDGsフェスティバル✗防災/協賛・出展申し込み書類/"/>
    </mc:Choice>
  </mc:AlternateContent>
  <xr:revisionPtr revIDLastSave="0" documentId="13_ncr:1_{471AE7F6-9F0B-D24C-BBF9-C1AE60C5B354}" xr6:coauthVersionLast="47" xr6:coauthVersionMax="47" xr10:uidLastSave="{00000000-0000-0000-0000-000000000000}"/>
  <bookViews>
    <workbookView xWindow="-9000" yWindow="-21100" windowWidth="38400" windowHeight="21100" activeTab="1" xr2:uid="{D9B7B022-29AD-3646-B71F-E9815DB21936}"/>
  </bookViews>
  <sheets>
    <sheet name="【記入例】出展申し込み書" sheetId="4" r:id="rId1"/>
    <sheet name="【入力用】出展申し込み書" sheetId="1" r:id="rId2"/>
    <sheet name="Data sheet" sheetId="3" state="hidden" r:id="rId3"/>
  </sheets>
  <definedNames>
    <definedName name="_xlnm.Print_Area" localSheetId="0">【記入例】出展申し込み書!$A$1:$H$48</definedName>
    <definedName name="_xlnm.Print_Area" localSheetId="1">【入力用】出展申し込み書!$A$1:$H$48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 i="4" l="1"/>
  <c r="G33" i="4"/>
  <c r="G32" i="4"/>
  <c r="G31" i="4"/>
  <c r="G30" i="4"/>
  <c r="G29" i="4"/>
  <c r="G28" i="4"/>
  <c r="C26" i="4"/>
  <c r="G24" i="4"/>
  <c r="C24" i="4"/>
  <c r="C24" i="1"/>
  <c r="G34" i="1"/>
  <c r="G33" i="1"/>
  <c r="G32" i="1"/>
  <c r="G31" i="1"/>
  <c r="G30" i="1"/>
  <c r="G29" i="1"/>
  <c r="G28" i="1"/>
  <c r="C26" i="1"/>
  <c r="G24" i="1"/>
  <c r="B40" i="4" l="1"/>
  <c r="B40" i="1"/>
</calcChain>
</file>

<file path=xl/sharedStrings.xml><?xml version="1.0" encoding="utf-8"?>
<sst xmlns="http://schemas.openxmlformats.org/spreadsheetml/2006/main" count="135" uniqueCount="74">
  <si>
    <t>出展責任者</t>
    <rPh sb="0" eb="2">
      <t>シュッテン</t>
    </rPh>
    <phoneticPr fontId="1"/>
  </si>
  <si>
    <t>担当者</t>
    <phoneticPr fontId="1"/>
  </si>
  <si>
    <t>住所及び連絡先</t>
    <rPh sb="0" eb="2">
      <t>ジュウショ</t>
    </rPh>
    <phoneticPr fontId="1"/>
  </si>
  <si>
    <t>フリガナ</t>
    <phoneticPr fontId="1"/>
  </si>
  <si>
    <t>URL</t>
    <phoneticPr fontId="1"/>
  </si>
  <si>
    <t>〒</t>
    <phoneticPr fontId="1"/>
  </si>
  <si>
    <t>TEL</t>
    <phoneticPr fontId="1"/>
  </si>
  <si>
    <t>携帯電話</t>
    <phoneticPr fontId="1"/>
  </si>
  <si>
    <t>E-mail</t>
    <phoneticPr fontId="1"/>
  </si>
  <si>
    <t>FAX</t>
    <phoneticPr fontId="1"/>
  </si>
  <si>
    <t>氏名</t>
    <rPh sb="0" eb="2">
      <t>シメイ</t>
    </rPh>
    <phoneticPr fontId="1"/>
  </si>
  <si>
    <t>氏名</t>
    <rPh sb="0" eb="1">
      <t>シメイ</t>
    </rPh>
    <phoneticPr fontId="1"/>
  </si>
  <si>
    <t>出展者名</t>
    <phoneticPr fontId="1"/>
  </si>
  <si>
    <t>■出展者情報</t>
    <rPh sb="0" eb="6">
      <t>シュッテｎ</t>
    </rPh>
    <phoneticPr fontId="1"/>
  </si>
  <si>
    <t>■出展内容</t>
    <rPh sb="0" eb="1">
      <t>コマスウ</t>
    </rPh>
    <phoneticPr fontId="1"/>
  </si>
  <si>
    <t>※必ずご記入ください（150文字程度）</t>
    <rPh sb="0" eb="1">
      <t>ウエカラ</t>
    </rPh>
    <phoneticPr fontId="1"/>
  </si>
  <si>
    <t>■ご連絡事項／特記事項</t>
    <rPh sb="0" eb="2">
      <t>ジコウ</t>
    </rPh>
    <phoneticPr fontId="1"/>
  </si>
  <si>
    <t>※事務局へのご連絡や出展内容に関わる特記事項がある場合はご記入ください。</t>
    <rPh sb="0" eb="1">
      <t>ウエカラ</t>
    </rPh>
    <phoneticPr fontId="1"/>
  </si>
  <si>
    <t>申込日</t>
    <rPh sb="0" eb="1">
      <t>ヒ</t>
    </rPh>
    <phoneticPr fontId="1"/>
  </si>
  <si>
    <t>申込締切</t>
    <rPh sb="0" eb="1">
      <t>モウシコミ</t>
    </rPh>
    <phoneticPr fontId="1"/>
  </si>
  <si>
    <t>Mail：</t>
    <phoneticPr fontId="1"/>
  </si>
  <si>
    <t>※本書はコピーまたはデータによってお手元に保管してください。</t>
    <rPh sb="0" eb="1">
      <t>ホンシャ</t>
    </rPh>
    <phoneticPr fontId="1"/>
  </si>
  <si>
    <t>所属（役職）</t>
    <rPh sb="0" eb="1">
      <t>ショゾク</t>
    </rPh>
    <phoneticPr fontId="1"/>
  </si>
  <si>
    <t>FAX：</t>
    <phoneticPr fontId="1"/>
  </si>
  <si>
    <t>※黄色の網かけ部分は必ずご記入ください。</t>
    <rPh sb="0" eb="1">
      <t>※</t>
    </rPh>
    <phoneticPr fontId="1"/>
  </si>
  <si>
    <t>ご出展者名
（会社名）</t>
    <phoneticPr fontId="1"/>
  </si>
  <si>
    <t>出展プラン</t>
    <rPh sb="0" eb="2">
      <t xml:space="preserve">シュッテン </t>
    </rPh>
    <phoneticPr fontId="1"/>
  </si>
  <si>
    <t>設備</t>
    <rPh sb="0" eb="2">
      <t xml:space="preserve">セツビ </t>
    </rPh>
    <phoneticPr fontId="1"/>
  </si>
  <si>
    <t>ブースオプション</t>
    <phoneticPr fontId="1"/>
  </si>
  <si>
    <t>出展申込書</t>
    <rPh sb="0" eb="2">
      <t>シュッテｎ</t>
    </rPh>
    <phoneticPr fontId="1"/>
  </si>
  <si>
    <t>■出展プラン</t>
    <rPh sb="0" eb="3">
      <t>コマスウ</t>
    </rPh>
    <phoneticPr fontId="1"/>
  </si>
  <si>
    <t>NPO法人 HAYAMA GLOBAL</t>
    <rPh sb="3" eb="5">
      <t xml:space="preserve">ホウジン </t>
    </rPh>
    <phoneticPr fontId="1"/>
  </si>
  <si>
    <t>NPO法人 HAYAMA GLOBAL行き</t>
    <rPh sb="3" eb="5">
      <t xml:space="preserve">ホウジン </t>
    </rPh>
    <phoneticPr fontId="1"/>
  </si>
  <si>
    <t>〒240-0111 神奈川県三浦郡葉山町一色686-4</t>
    <phoneticPr fontId="1"/>
  </si>
  <si>
    <t>official@sdgs-hayamaglobal.com</t>
    <phoneticPr fontId="1"/>
  </si>
  <si>
    <t>A</t>
    <phoneticPr fontId="1"/>
  </si>
  <si>
    <t>B</t>
    <phoneticPr fontId="1"/>
  </si>
  <si>
    <t>C</t>
    <phoneticPr fontId="1"/>
  </si>
  <si>
    <t>金額</t>
    <rPh sb="0" eb="2">
      <t xml:space="preserve">キンガク </t>
    </rPh>
    <phoneticPr fontId="1"/>
  </si>
  <si>
    <t>テント1張・長机1台・椅子1脚・ネームパネル1枚</t>
    <rPh sb="6" eb="7">
      <t xml:space="preserve">ナガ </t>
    </rPh>
    <rPh sb="7" eb="8">
      <t xml:space="preserve">ツクエ </t>
    </rPh>
    <rPh sb="9" eb="10">
      <t xml:space="preserve">ダイ </t>
    </rPh>
    <rPh sb="11" eb="13">
      <t xml:space="preserve">イス </t>
    </rPh>
    <rPh sb="14" eb="15">
      <t xml:space="preserve">キャク </t>
    </rPh>
    <rPh sb="23" eb="24">
      <t xml:space="preserve">マイ </t>
    </rPh>
    <phoneticPr fontId="1"/>
  </si>
  <si>
    <t>設備内容</t>
    <rPh sb="0" eb="2">
      <t xml:space="preserve">セツビ </t>
    </rPh>
    <rPh sb="2" eb="4">
      <t xml:space="preserve">ナイヨウ </t>
    </rPh>
    <phoneticPr fontId="1"/>
  </si>
  <si>
    <t>テント1張・長机2台・椅子4脚・ネームパネル1枚・
ポータブル電源1台・A0パネル+イーゼル1台</t>
    <rPh sb="6" eb="7">
      <t xml:space="preserve">ナガ </t>
    </rPh>
    <rPh sb="7" eb="8">
      <t xml:space="preserve">ツクエ </t>
    </rPh>
    <rPh sb="9" eb="10">
      <t xml:space="preserve">ダイ </t>
    </rPh>
    <rPh sb="11" eb="13">
      <t xml:space="preserve">イス </t>
    </rPh>
    <rPh sb="14" eb="15">
      <t xml:space="preserve">キャク </t>
    </rPh>
    <rPh sb="23" eb="24">
      <t xml:space="preserve">マイ </t>
    </rPh>
    <rPh sb="33" eb="34">
      <t xml:space="preserve">ダイ </t>
    </rPh>
    <rPh sb="46" eb="47">
      <t xml:space="preserve">ダイ </t>
    </rPh>
    <phoneticPr fontId="1"/>
  </si>
  <si>
    <t>テント1張・長机1台・椅子2脚・ネームパネル1枚・
ポータブル電源1台・A0パネル+イーゼル1台</t>
    <rPh sb="6" eb="7">
      <t xml:space="preserve">ナガ </t>
    </rPh>
    <rPh sb="7" eb="8">
      <t xml:space="preserve">ツクエ </t>
    </rPh>
    <rPh sb="9" eb="10">
      <t xml:space="preserve">ダイ </t>
    </rPh>
    <rPh sb="11" eb="13">
      <t xml:space="preserve">イス </t>
    </rPh>
    <rPh sb="14" eb="15">
      <t xml:space="preserve">キャク </t>
    </rPh>
    <rPh sb="23" eb="24">
      <t xml:space="preserve">マイ </t>
    </rPh>
    <rPh sb="33" eb="34">
      <t xml:space="preserve">ダイ </t>
    </rPh>
    <rPh sb="46" eb="47">
      <t xml:space="preserve">ダイ </t>
    </rPh>
    <phoneticPr fontId="1"/>
  </si>
  <si>
    <t>テーブル追加　5000円/1台</t>
    <rPh sb="4" eb="6">
      <t xml:space="preserve">ツイカ </t>
    </rPh>
    <rPh sb="11" eb="12">
      <t xml:space="preserve">エン </t>
    </rPh>
    <rPh sb="14" eb="15">
      <t xml:space="preserve">ダイ </t>
    </rPh>
    <phoneticPr fontId="1"/>
  </si>
  <si>
    <t>椅子追加　1000円/1脚</t>
    <rPh sb="0" eb="2">
      <t xml:space="preserve">イス </t>
    </rPh>
    <rPh sb="2" eb="4">
      <t xml:space="preserve">ツイカ </t>
    </rPh>
    <rPh sb="9" eb="10">
      <t xml:space="preserve">エン </t>
    </rPh>
    <rPh sb="12" eb="13">
      <t xml:space="preserve">キャク </t>
    </rPh>
    <phoneticPr fontId="1"/>
  </si>
  <si>
    <t>タペストリー(デザイン込み)　50,000円/1枚</t>
    <rPh sb="11" eb="12">
      <t xml:space="preserve">コミ </t>
    </rPh>
    <phoneticPr fontId="1"/>
  </si>
  <si>
    <t>個数</t>
    <rPh sb="0" eb="2">
      <t xml:space="preserve">コスウ </t>
    </rPh>
    <phoneticPr fontId="1"/>
  </si>
  <si>
    <t>オプション品</t>
    <phoneticPr fontId="1"/>
  </si>
  <si>
    <t>■総支払い額(税込)</t>
    <rPh sb="1" eb="2">
      <t xml:space="preserve">ソウゴウ </t>
    </rPh>
    <rPh sb="2" eb="4">
      <t xml:space="preserve">シハライ </t>
    </rPh>
    <rPh sb="5" eb="6">
      <t xml:space="preserve">ガク </t>
    </rPh>
    <rPh sb="7" eb="9">
      <t xml:space="preserve">ゼイコミ </t>
    </rPh>
    <phoneticPr fontId="1"/>
  </si>
  <si>
    <t>金額(税抜)</t>
    <rPh sb="0" eb="2">
      <t xml:space="preserve">キンガク </t>
    </rPh>
    <rPh sb="3" eb="5">
      <t xml:space="preserve">ゼイヌキ </t>
    </rPh>
    <phoneticPr fontId="1"/>
  </si>
  <si>
    <t>金額(税抜)</t>
    <rPh sb="0" eb="1">
      <t xml:space="preserve">キンガク </t>
    </rPh>
    <rPh sb="3" eb="4">
      <t xml:space="preserve">ゼイヌキ </t>
    </rPh>
    <phoneticPr fontId="1"/>
  </si>
  <si>
    <t>タペストリー(H1600W1118)　40,000円/1枚</t>
    <rPh sb="25" eb="26">
      <t xml:space="preserve">エン </t>
    </rPh>
    <rPh sb="28" eb="29">
      <t xml:space="preserve">マイ </t>
    </rPh>
    <phoneticPr fontId="1"/>
  </si>
  <si>
    <t>ポスターパネル(H2100W900)　50,000円</t>
    <rPh sb="25" eb="26">
      <t xml:space="preserve">エン </t>
    </rPh>
    <phoneticPr fontId="1"/>
  </si>
  <si>
    <t>パネル(H2100W900)　10,000円/1枚</t>
    <rPh sb="21" eb="22">
      <t xml:space="preserve">エン </t>
    </rPh>
    <rPh sb="24" eb="25">
      <t xml:space="preserve">マイ </t>
    </rPh>
    <phoneticPr fontId="1"/>
  </si>
  <si>
    <t>ウッド製イーゼル追加(H1189W841)　15,000円</t>
    <rPh sb="8" eb="10">
      <t xml:space="preserve">ツイカ </t>
    </rPh>
    <rPh sb="28" eb="29">
      <t xml:space="preserve">エン </t>
    </rPh>
    <phoneticPr fontId="1"/>
  </si>
  <si>
    <t>■振込先</t>
    <rPh sb="1" eb="4">
      <t xml:space="preserve">フリコミサキ </t>
    </rPh>
    <phoneticPr fontId="1"/>
  </si>
  <si>
    <t>口座番号</t>
    <rPh sb="0" eb="4">
      <t xml:space="preserve">コウザバンゴウ </t>
    </rPh>
    <phoneticPr fontId="1"/>
  </si>
  <si>
    <t>ｴﾇﾋﾟｰｵｰﾎｳｼﾞﾝ ﾊﾔﾏｸﾞﾛｰﾊﾞﾙ</t>
    <phoneticPr fontId="1"/>
  </si>
  <si>
    <t>三井住友銀行</t>
    <phoneticPr fontId="1"/>
  </si>
  <si>
    <t>金融機関名</t>
    <rPh sb="0" eb="5">
      <t xml:space="preserve">キンユウキカンメイ </t>
    </rPh>
    <phoneticPr fontId="1"/>
  </si>
  <si>
    <t>預金種目</t>
    <rPh sb="0" eb="4">
      <t xml:space="preserve">ヨキンシュモク </t>
    </rPh>
    <phoneticPr fontId="1"/>
  </si>
  <si>
    <t>口座名義</t>
    <rPh sb="0" eb="4">
      <t xml:space="preserve">コウザメイギ </t>
    </rPh>
    <phoneticPr fontId="1"/>
  </si>
  <si>
    <t>店番号</t>
    <rPh sb="0" eb="1">
      <t xml:space="preserve">ミセ </t>
    </rPh>
    <rPh sb="1" eb="3">
      <t xml:space="preserve">バンゴウ </t>
    </rPh>
    <phoneticPr fontId="1"/>
  </si>
  <si>
    <t>普通</t>
    <rPh sb="0" eb="2">
      <t xml:space="preserve">フツウヨキン </t>
    </rPh>
    <phoneticPr fontId="1"/>
  </si>
  <si>
    <t>045-900-2189</t>
    <phoneticPr fontId="1"/>
  </si>
  <si>
    <t>エヌピーオーホウジン　ハヤマ　グローバル</t>
    <phoneticPr fontId="1"/>
  </si>
  <si>
    <t>https://sdgs-hayamaglobal.com/</t>
    <phoneticPr fontId="1"/>
  </si>
  <si>
    <t>理事長</t>
    <rPh sb="0" eb="3">
      <t xml:space="preserve">リジチョウ </t>
    </rPh>
    <phoneticPr fontId="1"/>
  </si>
  <si>
    <t>李　由紀</t>
    <phoneticPr fontId="1"/>
  </si>
  <si>
    <t>理事長</t>
    <rPh sb="0" eb="1">
      <t xml:space="preserve">リジチョウ </t>
    </rPh>
    <phoneticPr fontId="1"/>
  </si>
  <si>
    <t>240-0111</t>
    <phoneticPr fontId="1"/>
  </si>
  <si>
    <t>神奈川県三浦郡葉山町一色６８６番の４</t>
    <rPh sb="0" eb="12">
      <t xml:space="preserve">２４０−０１１１ </t>
    </rPh>
    <phoneticPr fontId="1"/>
  </si>
  <si>
    <t>ＮＰＯ法人　ＨＡＹＡＭＡ　ＧＬＯＢＡＬ</t>
    <rPh sb="3" eb="5">
      <t xml:space="preserve">ホウジン </t>
    </rPh>
    <phoneticPr fontId="1"/>
  </si>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</sst>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42" formatCode="_ &quot;¥&quot;* #,##0_ ;_ &quot;¥&quot;* \-#,##0_ ;_ &quot;¥&quot;* &quot;-&quot;_ ;_ @_ "/>
    <numFmt numFmtId="176" formatCode="&quot;¥&quot;#,##0_);[Red]\(&quot;¥&quot;#,##0\)"/>
    <numFmt numFmtId="177" formatCode="[$-F800]dddd\,\ mmmm\ dd\,\ yyyy"/>
  </numFmts>
  <fonts count="13">
    <font>
      <sz val="12"/>
      <color theme="1"/>
      <name val="游ゴシック"/>
      <family val="2"/>
      <charset val="128"/>
      <scheme val="minor"/>
    </font>
    <font>
      <sz val="6"/>
      <name val="游ゴシック"/>
      <family val="2"/>
      <charset val="128"/>
      <scheme val="minor"/>
    </font>
    <font>
      <sz val="12"/>
      <color theme="1"/>
      <name val="メイリオ"/>
      <family val="2"/>
      <charset val="128"/>
    </font>
    <font>
      <sz val="10"/>
      <color theme="1"/>
      <name val="メイリオ"/>
      <family val="2"/>
      <charset val="128"/>
    </font>
    <font>
      <b/>
      <sz val="15"/>
      <color theme="1"/>
      <name val="メイリオ"/>
      <family val="2"/>
      <charset val="128"/>
    </font>
    <font>
      <sz val="8"/>
      <color theme="1"/>
      <name val="メイリオ"/>
      <family val="2"/>
      <charset val="128"/>
    </font>
    <font>
      <u/>
      <sz val="12"/>
      <color theme="10"/>
      <name val="游ゴシック"/>
      <family val="2"/>
      <charset val="128"/>
      <scheme val="minor"/>
    </font>
    <font>
      <u/>
      <sz val="10"/>
      <color theme="10"/>
      <name val="游ゴシック"/>
      <family val="2"/>
      <charset val="128"/>
      <scheme val="minor"/>
    </font>
    <font>
      <b/>
      <sz val="11"/>
      <color theme="1"/>
      <name val="メイリオ"/>
      <family val="2"/>
      <charset val="128"/>
    </font>
    <font>
      <sz val="9"/>
      <color theme="1"/>
      <name val="メイリオ"/>
      <family val="2"/>
      <charset val="128"/>
    </font>
    <font>
      <b/>
      <sz val="25"/>
      <color theme="1"/>
      <name val="メイリオ"/>
      <family val="2"/>
      <charset val="128"/>
    </font>
    <font>
      <sz val="10"/>
      <color rgb="FFFF0000"/>
      <name val="メイリオ"/>
      <family val="2"/>
      <charset val="128"/>
    </font>
    <font>
      <sz val="20"/>
      <color theme="1"/>
      <name val="メイリオ"/>
      <family val="2"/>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7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2" borderId="0" xfId="0" applyFont="1" applyFill="1">
      <alignment vertical="center"/>
    </xf>
    <xf numFmtId="0" fontId="2" fillId="2" borderId="0" xfId="0" applyFont="1" applyFill="1" applyAlignment="1">
      <alignment horizontal="center" vertical="center"/>
    </xf>
    <xf numFmtId="0" fontId="3" fillId="2" borderId="0" xfId="0" applyFont="1" applyFill="1">
      <alignment vertical="center"/>
    </xf>
    <xf numFmtId="0" fontId="3"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7" xfId="0" applyFont="1" applyFill="1" applyBorder="1">
      <alignment vertical="center"/>
    </xf>
    <xf numFmtId="0" fontId="2" fillId="2" borderId="7" xfId="0" applyFont="1" applyFill="1" applyBorder="1">
      <alignment vertical="center"/>
    </xf>
    <xf numFmtId="0" fontId="3" fillId="2" borderId="0" xfId="0" applyFont="1" applyFill="1" applyAlignment="1">
      <alignment horizontal="left"/>
    </xf>
    <xf numFmtId="0" fontId="3" fillId="2" borderId="0" xfId="0" applyFont="1" applyFill="1" applyAlignment="1">
      <alignment horizontal="left" vertical="center"/>
    </xf>
    <xf numFmtId="0" fontId="7" fillId="2" borderId="0" xfId="1" applyFont="1" applyFill="1">
      <alignment vertical="center"/>
    </xf>
    <xf numFmtId="0" fontId="2" fillId="2" borderId="0" xfId="0" applyFont="1" applyFill="1" applyAlignment="1">
      <alignment horizontal="left"/>
    </xf>
    <xf numFmtId="0" fontId="3" fillId="2" borderId="0" xfId="0" applyFont="1" applyFill="1" applyAlignment="1"/>
    <xf numFmtId="0" fontId="3" fillId="2" borderId="9" xfId="0" applyFont="1" applyFill="1" applyBorder="1" applyAlignment="1">
      <alignment horizontal="center" vertical="center"/>
    </xf>
    <xf numFmtId="0" fontId="2" fillId="2" borderId="6" xfId="0" applyFont="1" applyFill="1" applyBorder="1">
      <alignment vertical="center"/>
    </xf>
    <xf numFmtId="0" fontId="9" fillId="2" borderId="0" xfId="0" applyFont="1" applyFill="1" applyAlignment="1"/>
    <xf numFmtId="0" fontId="9" fillId="2" borderId="0" xfId="0" applyFont="1" applyFill="1" applyAlignment="1">
      <alignment horizontal="left"/>
    </xf>
    <xf numFmtId="0" fontId="5" fillId="2" borderId="0" xfId="0" applyFont="1" applyFill="1" applyAlignment="1">
      <alignment horizontal="left"/>
    </xf>
    <xf numFmtId="0" fontId="11" fillId="2" borderId="0" xfId="0" applyFont="1" applyFill="1" applyAlignment="1">
      <alignment horizontal="left" vertical="center"/>
    </xf>
    <xf numFmtId="0" fontId="11" fillId="2" borderId="0" xfId="0" applyFont="1" applyFill="1">
      <alignment vertical="center"/>
    </xf>
    <xf numFmtId="177" fontId="3" fillId="0" borderId="4" xfId="0" applyNumberFormat="1" applyFont="1" applyBorder="1" applyAlignment="1">
      <alignment horizontal="center" vertical="center"/>
    </xf>
    <xf numFmtId="177" fontId="11" fillId="2" borderId="8" xfId="0" applyNumberFormat="1" applyFont="1" applyFill="1" applyBorder="1" applyAlignment="1">
      <alignment horizontal="center" vertical="center"/>
    </xf>
    <xf numFmtId="0" fontId="3" fillId="0" borderId="3" xfId="0" applyFont="1" applyBorder="1" applyAlignment="1">
      <alignment horizontal="left" vertical="center"/>
    </xf>
    <xf numFmtId="0" fontId="3" fillId="0" borderId="4" xfId="0" applyFont="1" applyBorder="1">
      <alignment vertical="center"/>
    </xf>
    <xf numFmtId="0" fontId="6" fillId="2" borderId="0" xfId="1" applyFill="1">
      <alignment vertical="center"/>
    </xf>
    <xf numFmtId="6" fontId="0" fillId="0" borderId="0" xfId="0" applyNumberFormat="1">
      <alignment vertical="center"/>
    </xf>
    <xf numFmtId="0" fontId="0" fillId="0" borderId="0" xfId="0" applyAlignment="1">
      <alignment vertical="center" wrapText="1"/>
    </xf>
    <xf numFmtId="0" fontId="3" fillId="3" borderId="2" xfId="0" applyFont="1" applyFill="1" applyBorder="1" applyAlignment="1">
      <alignment horizontal="center" vertical="center"/>
    </xf>
    <xf numFmtId="0" fontId="2" fillId="3" borderId="14" xfId="0" applyFont="1" applyFill="1" applyBorder="1" applyAlignment="1">
      <alignment horizontal="center" vertical="center"/>
    </xf>
    <xf numFmtId="0" fontId="3" fillId="3" borderId="16" xfId="0" applyFont="1" applyFill="1" applyBorder="1" applyAlignment="1">
      <alignment horizontal="center" vertical="center"/>
    </xf>
    <xf numFmtId="0" fontId="5" fillId="0" borderId="0" xfId="0" applyFont="1">
      <alignment vertical="center"/>
    </xf>
    <xf numFmtId="0" fontId="3" fillId="0" borderId="2" xfId="0" applyFont="1" applyBorder="1">
      <alignment vertical="center"/>
    </xf>
    <xf numFmtId="42" fontId="2" fillId="0" borderId="2" xfId="0" applyNumberFormat="1" applyFont="1" applyBorder="1">
      <alignment vertical="center"/>
    </xf>
    <xf numFmtId="0" fontId="3" fillId="0" borderId="2"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left" vertical="center"/>
    </xf>
    <xf numFmtId="0" fontId="2" fillId="2" borderId="2"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3" fillId="3" borderId="2" xfId="0" applyFont="1" applyFill="1" applyBorder="1" applyAlignment="1">
      <alignment horizontal="center" vertical="center"/>
    </xf>
    <xf numFmtId="0" fontId="3" fillId="0" borderId="2" xfId="0" applyFont="1" applyBorder="1" applyAlignment="1">
      <alignment horizontal="left" vertical="center"/>
    </xf>
    <xf numFmtId="0" fontId="3" fillId="0" borderId="2" xfId="0" applyFont="1" applyBorder="1" applyAlignment="1">
      <alignment horizontal="left" vertical="top"/>
    </xf>
    <xf numFmtId="5" fontId="12" fillId="0" borderId="3" xfId="0" applyNumberFormat="1" applyFont="1" applyBorder="1" applyAlignment="1">
      <alignment horizontal="center"/>
    </xf>
    <xf numFmtId="5" fontId="12" fillId="0" borderId="5" xfId="0" applyNumberFormat="1" applyFont="1" applyBorder="1" applyAlignment="1">
      <alignment horizontal="center"/>
    </xf>
    <xf numFmtId="5" fontId="12" fillId="0" borderId="4" xfId="0" applyNumberFormat="1" applyFont="1" applyBorder="1" applyAlignment="1">
      <alignment horizontal="center"/>
    </xf>
    <xf numFmtId="0" fontId="3" fillId="2" borderId="2" xfId="0" applyFont="1" applyFill="1" applyBorder="1" applyAlignment="1">
      <alignment horizontal="left" vertical="top"/>
    </xf>
    <xf numFmtId="0" fontId="2" fillId="0" borderId="2" xfId="0" applyFont="1" applyBorder="1" applyAlignment="1">
      <alignment horizontal="center" vertical="center"/>
    </xf>
    <xf numFmtId="0" fontId="2" fillId="2" borderId="2" xfId="0" applyFont="1" applyFill="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20" xfId="0" applyFont="1" applyBorder="1" applyAlignment="1">
      <alignment horizontal="center" vertical="center" wrapText="1"/>
    </xf>
    <xf numFmtId="176" fontId="4" fillId="0" borderId="18" xfId="0" applyNumberFormat="1" applyFont="1" applyBorder="1" applyAlignment="1">
      <alignment horizontal="center" vertical="center"/>
    </xf>
    <xf numFmtId="176" fontId="4" fillId="0" borderId="21" xfId="0" applyNumberFormat="1" applyFont="1" applyBorder="1" applyAlignment="1">
      <alignment horizontal="center" vertical="center"/>
    </xf>
    <xf numFmtId="0" fontId="11" fillId="0" borderId="10" xfId="0" applyFont="1" applyBorder="1" applyAlignment="1">
      <alignment horizontal="center" vertical="center" wrapText="1"/>
    </xf>
    <xf numFmtId="0" fontId="10" fillId="2" borderId="0" xfId="0" applyFont="1" applyFill="1" applyAlignment="1">
      <alignment horizontal="center"/>
    </xf>
    <xf numFmtId="0" fontId="10" fillId="2" borderId="1" xfId="0" applyFont="1" applyFill="1" applyBorder="1" applyAlignment="1">
      <alignment horizontal="center"/>
    </xf>
    <xf numFmtId="0" fontId="8" fillId="2" borderId="10" xfId="0" applyFont="1" applyFill="1" applyBorder="1" applyAlignment="1">
      <alignment horizontal="left"/>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6" fillId="0" borderId="5" xfId="1" applyBorder="1" applyAlignment="1">
      <alignment horizontal="left" vertical="center"/>
    </xf>
  </cellXfs>
  <cellStyles count="2">
    <cellStyle name="ハイパーリンク" xfId="1" builtinId="8"/>
    <cellStyle name="標準" xfId="0" builtinId="0"/>
  </cellStyles>
  <dxfs count="12">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Light16"/>
  <colors>
    <mruColors>
      <color rgb="FF80E2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145200</xdr:colOff>
      <xdr:row>0</xdr:row>
      <xdr:rowOff>206160</xdr:rowOff>
    </xdr:from>
    <xdr:to>
      <xdr:col>4</xdr:col>
      <xdr:colOff>636725</xdr:colOff>
      <xdr:row>4</xdr:row>
      <xdr:rowOff>244137</xdr:rowOff>
    </xdr:to>
    <xdr:pic>
      <xdr:nvPicPr>
        <xdr:cNvPr id="2" name="図 1">
          <a:extLst>
            <a:ext uri="{FF2B5EF4-FFF2-40B4-BE49-F238E27FC236}">
              <a16:creationId xmlns:a16="http://schemas.microsoft.com/office/drawing/2014/main" id="{A59A5C8E-03A4-E34F-A2A2-41D7F673B048}"/>
            </a:ext>
          </a:extLst>
        </xdr:cNvPr>
        <xdr:cNvPicPr>
          <a:picLocks noChangeAspect="1"/>
        </xdr:cNvPicPr>
      </xdr:nvPicPr>
      <xdr:blipFill>
        <a:blip xmlns:r="http://schemas.openxmlformats.org/officeDocument/2006/relationships" r:embed="rId1"/>
        <a:stretch>
          <a:fillRect/>
        </a:stretch>
      </xdr:blipFill>
      <xdr:spPr>
        <a:xfrm>
          <a:off x="462700" y="206160"/>
          <a:ext cx="3691925" cy="1307977"/>
        </a:xfrm>
        <a:prstGeom prst="rect">
          <a:avLst/>
        </a:prstGeom>
      </xdr:spPr>
    </xdr:pic>
    <xdr:clientData/>
  </xdr:twoCellAnchor>
  <xdr:twoCellAnchor>
    <xdr:from>
      <xdr:col>4</xdr:col>
      <xdr:colOff>1786860</xdr:colOff>
      <xdr:row>21</xdr:row>
      <xdr:rowOff>206744</xdr:rowOff>
    </xdr:from>
    <xdr:to>
      <xdr:col>6</xdr:col>
      <xdr:colOff>2318488</xdr:colOff>
      <xdr:row>23</xdr:row>
      <xdr:rowOff>221512</xdr:rowOff>
    </xdr:to>
    <xdr:sp macro="" textlink="">
      <xdr:nvSpPr>
        <xdr:cNvPr id="3" name="角丸四角形吹き出し 2">
          <a:extLst>
            <a:ext uri="{FF2B5EF4-FFF2-40B4-BE49-F238E27FC236}">
              <a16:creationId xmlns:a16="http://schemas.microsoft.com/office/drawing/2014/main" id="{922AA822-8BED-F890-5FC1-43A17269BE22}"/>
            </a:ext>
          </a:extLst>
        </xdr:cNvPr>
        <xdr:cNvSpPr/>
      </xdr:nvSpPr>
      <xdr:spPr>
        <a:xfrm>
          <a:off x="5316279" y="6615814"/>
          <a:ext cx="3544186" cy="723605"/>
        </a:xfrm>
        <a:prstGeom prst="wedgeRoundRectCallout">
          <a:avLst>
            <a:gd name="adj1" fmla="val -66250"/>
            <a:gd name="adj2" fmla="val -142724"/>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未入力箇所は黄色くなります。</a:t>
          </a:r>
          <a:endParaRPr kumimoji="1" lang="en-US" altLang="ja-JP" sz="1100"/>
        </a:p>
        <a:p>
          <a:pPr algn="l"/>
          <a:r>
            <a:rPr kumimoji="1" lang="ja-JP" altLang="en-US" sz="1100"/>
            <a:t>入力漏れの無いようお願いいたします。</a:t>
          </a:r>
        </a:p>
      </xdr:txBody>
    </xdr:sp>
    <xdr:clientData/>
  </xdr:twoCellAnchor>
  <xdr:twoCellAnchor>
    <xdr:from>
      <xdr:col>2</xdr:col>
      <xdr:colOff>88605</xdr:colOff>
      <xdr:row>30</xdr:row>
      <xdr:rowOff>295350</xdr:rowOff>
    </xdr:from>
    <xdr:to>
      <xdr:col>4</xdr:col>
      <xdr:colOff>2037907</xdr:colOff>
      <xdr:row>32</xdr:row>
      <xdr:rowOff>44302</xdr:rowOff>
    </xdr:to>
    <xdr:sp macro="" textlink="">
      <xdr:nvSpPr>
        <xdr:cNvPr id="4" name="四角形吹き出し 3">
          <a:extLst>
            <a:ext uri="{FF2B5EF4-FFF2-40B4-BE49-F238E27FC236}">
              <a16:creationId xmlns:a16="http://schemas.microsoft.com/office/drawing/2014/main" id="{002899A8-AAB7-B9CE-BDFE-B20F09A396FB}"/>
            </a:ext>
          </a:extLst>
        </xdr:cNvPr>
        <xdr:cNvSpPr/>
      </xdr:nvSpPr>
      <xdr:spPr>
        <a:xfrm>
          <a:off x="1905000" y="9997559"/>
          <a:ext cx="3662326" cy="398720"/>
        </a:xfrm>
        <a:prstGeom prst="wedgeRectCallout">
          <a:avLst>
            <a:gd name="adj1" fmla="val 67433"/>
            <a:gd name="adj2" fmla="val -23335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オプションとなりますので入力必須ではありません。</a:t>
          </a:r>
        </a:p>
      </xdr:txBody>
    </xdr:sp>
    <xdr:clientData/>
  </xdr:twoCellAnchor>
  <xdr:twoCellAnchor>
    <xdr:from>
      <xdr:col>1</xdr:col>
      <xdr:colOff>132907</xdr:colOff>
      <xdr:row>43</xdr:row>
      <xdr:rowOff>73838</xdr:rowOff>
    </xdr:from>
    <xdr:to>
      <xdr:col>6</xdr:col>
      <xdr:colOff>2495698</xdr:colOff>
      <xdr:row>46</xdr:row>
      <xdr:rowOff>251046</xdr:rowOff>
    </xdr:to>
    <xdr:sp macro="" textlink="">
      <xdr:nvSpPr>
        <xdr:cNvPr id="6" name="角丸四角形 5">
          <a:extLst>
            <a:ext uri="{FF2B5EF4-FFF2-40B4-BE49-F238E27FC236}">
              <a16:creationId xmlns:a16="http://schemas.microsoft.com/office/drawing/2014/main" id="{AD4186EC-6828-C34E-E088-B7B7BFFC321D}"/>
            </a:ext>
          </a:extLst>
        </xdr:cNvPr>
        <xdr:cNvSpPr/>
      </xdr:nvSpPr>
      <xdr:spPr>
        <a:xfrm>
          <a:off x="457791" y="14235815"/>
          <a:ext cx="8579884" cy="1210929"/>
        </a:xfrm>
        <a:prstGeom prst="round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記載が終わりましたら、保存後に</a:t>
          </a:r>
          <a:endParaRPr kumimoji="1" lang="en-US" altLang="ja-JP" sz="1100"/>
        </a:p>
        <a:p>
          <a:pPr algn="l"/>
          <a:r>
            <a:rPr kumimoji="1" lang="en-US" altLang="ja-JP" sz="1100"/>
            <a:t>【</a:t>
          </a:r>
          <a:r>
            <a:rPr kumimoji="1" lang="ja-JP" altLang="en-US" sz="1100"/>
            <a:t>ファイル</a:t>
          </a:r>
          <a:r>
            <a:rPr kumimoji="1" lang="en-US" altLang="ja-JP" sz="1100"/>
            <a:t>】</a:t>
          </a:r>
          <a:r>
            <a:rPr kumimoji="1" lang="ja-JP" altLang="en-US" sz="1100"/>
            <a:t>→</a:t>
          </a:r>
          <a:r>
            <a:rPr kumimoji="1" lang="en-US" altLang="ja-JP" sz="1100"/>
            <a:t>【</a:t>
          </a:r>
          <a:r>
            <a:rPr kumimoji="1" lang="ja-JP" altLang="en-US" sz="1100"/>
            <a:t>印刷</a:t>
          </a:r>
          <a:r>
            <a:rPr kumimoji="1" lang="en-US" altLang="ja-JP" sz="1100"/>
            <a:t>】</a:t>
          </a:r>
          <a:r>
            <a:rPr kumimoji="1" lang="ja-JP" altLang="en-US" sz="1100"/>
            <a:t>→プリンターを</a:t>
          </a:r>
          <a:r>
            <a:rPr kumimoji="1" lang="en-US" altLang="ja-JP" sz="1100"/>
            <a:t>【Microsoft Print to PDF】</a:t>
          </a:r>
          <a:r>
            <a:rPr kumimoji="1" lang="ja-JP" altLang="en-US" sz="1100"/>
            <a:t>等に設定→任意の場所に</a:t>
          </a:r>
          <a:r>
            <a:rPr kumimoji="1" lang="en-US" altLang="ja-JP" sz="1100"/>
            <a:t>PDF</a:t>
          </a:r>
          <a:r>
            <a:rPr kumimoji="1" lang="ja-JP" altLang="en-US" sz="1100"/>
            <a:t>として保存。</a:t>
          </a:r>
          <a:endParaRPr kumimoji="1" lang="en-US" altLang="ja-JP" sz="1100"/>
        </a:p>
        <a:p>
          <a:pPr algn="l"/>
          <a:r>
            <a:rPr kumimoji="1" lang="ja-JP" altLang="en-US" sz="1100"/>
            <a:t>保存した物を下記アドレス宛に送付ください。</a:t>
          </a:r>
          <a:endParaRPr kumimoji="1" lang="en-US" altLang="ja-JP" sz="1100"/>
        </a:p>
        <a:p>
          <a:pPr algn="l"/>
          <a:r>
            <a:rPr kumimoji="1" lang="en-US" altLang="ja-JP" sz="1100"/>
            <a:t>official@sdgs-hayamaglobal.com</a:t>
          </a:r>
          <a:endParaRPr kumimoji="1" lang="ja-JP" altLang="en-US" sz="1100"/>
        </a:p>
      </xdr:txBody>
    </xdr:sp>
    <xdr:clientData/>
  </xdr:twoCellAnchor>
  <xdr:oneCellAnchor>
    <xdr:from>
      <xdr:col>2</xdr:col>
      <xdr:colOff>498061</xdr:colOff>
      <xdr:row>10</xdr:row>
      <xdr:rowOff>161909</xdr:rowOff>
    </xdr:from>
    <xdr:ext cx="5032148" cy="1250983"/>
    <xdr:sp macro="" textlink="">
      <xdr:nvSpPr>
        <xdr:cNvPr id="5" name="正方形/長方形 4">
          <a:extLst>
            <a:ext uri="{FF2B5EF4-FFF2-40B4-BE49-F238E27FC236}">
              <a16:creationId xmlns:a16="http://schemas.microsoft.com/office/drawing/2014/main" id="{9F46E9E0-039C-40EA-8D71-E28F450FD3A7}"/>
            </a:ext>
          </a:extLst>
        </xdr:cNvPr>
        <xdr:cNvSpPr/>
      </xdr:nvSpPr>
      <xdr:spPr>
        <a:xfrm>
          <a:off x="2309928" y="2972842"/>
          <a:ext cx="5032148" cy="1250983"/>
        </a:xfrm>
        <a:prstGeom prst="rect">
          <a:avLst/>
        </a:prstGeom>
        <a:noFill/>
      </xdr:spPr>
      <xdr:txBody>
        <a:bodyPr wrap="none" lIns="91440" tIns="45720" rIns="91440" bIns="45720">
          <a:spAutoFit/>
        </a:bodyPr>
        <a:lstStyle/>
        <a:p>
          <a:pPr algn="ctr"/>
          <a:r>
            <a:rPr lang="ja-JP" altLang="en-US" sz="54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入　力　見　本</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145200</xdr:colOff>
      <xdr:row>0</xdr:row>
      <xdr:rowOff>206160</xdr:rowOff>
    </xdr:from>
    <xdr:to>
      <xdr:col>4</xdr:col>
      <xdr:colOff>636725</xdr:colOff>
      <xdr:row>4</xdr:row>
      <xdr:rowOff>244137</xdr:rowOff>
    </xdr:to>
    <xdr:pic>
      <xdr:nvPicPr>
        <xdr:cNvPr id="3" name="図 2">
          <a:extLst>
            <a:ext uri="{FF2B5EF4-FFF2-40B4-BE49-F238E27FC236}">
              <a16:creationId xmlns:a16="http://schemas.microsoft.com/office/drawing/2014/main" id="{ABA71838-EF0A-B2CA-5ED3-BBE1D7441665}"/>
            </a:ext>
          </a:extLst>
        </xdr:cNvPr>
        <xdr:cNvPicPr>
          <a:picLocks noChangeAspect="1"/>
        </xdr:cNvPicPr>
      </xdr:nvPicPr>
      <xdr:blipFill>
        <a:blip xmlns:r="http://schemas.openxmlformats.org/officeDocument/2006/relationships" r:embed="rId1"/>
        <a:stretch>
          <a:fillRect/>
        </a:stretch>
      </xdr:blipFill>
      <xdr:spPr>
        <a:xfrm>
          <a:off x="460160" y="206160"/>
          <a:ext cx="3674960" cy="1297817"/>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sdgs-hayamaglobal.com/" TargetMode="External"/><Relationship Id="rId1" Type="http://schemas.openxmlformats.org/officeDocument/2006/relationships/hyperlink" Target="mailto:official@sdgs-hayamagloba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mailto:official@sdgs-hayamaglob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6739A-E768-0140-B92E-13B86E3F46A1}">
  <dimension ref="A1:H48"/>
  <sheetViews>
    <sheetView showGridLines="0" view="pageBreakPreview" zoomScale="75" zoomScaleNormal="88" zoomScaleSheetLayoutView="90" workbookViewId="0">
      <selection activeCell="O20" sqref="O20"/>
    </sheetView>
  </sheetViews>
  <sheetFormatPr baseColWidth="10" defaultRowHeight="25" customHeight="1"/>
  <cols>
    <col min="1" max="1" width="3.5703125" style="1" customWidth="1"/>
    <col min="2" max="2" width="16.7109375" style="2" customWidth="1"/>
    <col min="3" max="3" width="10.5703125" style="3" bestFit="1" customWidth="1"/>
    <col min="4" max="4" width="8.7109375" style="3" customWidth="1"/>
    <col min="5" max="5" width="25.28515625" style="1" customWidth="1"/>
    <col min="6" max="6" width="8.7109375" style="3" customWidth="1"/>
    <col min="7" max="7" width="29.7109375" style="1" customWidth="1"/>
    <col min="8" max="10" width="3.7109375" style="1" customWidth="1"/>
    <col min="11" max="16384" width="10.7109375" style="1"/>
  </cols>
  <sheetData>
    <row r="1" spans="1:8" ht="25" customHeight="1">
      <c r="A1" s="4"/>
      <c r="B1" s="5"/>
      <c r="C1" s="6"/>
      <c r="D1" s="6"/>
      <c r="E1" s="4"/>
      <c r="F1" s="6"/>
      <c r="G1" s="4"/>
      <c r="H1" s="4"/>
    </row>
    <row r="2" spans="1:8" ht="25" customHeight="1">
      <c r="A2" s="4"/>
      <c r="B2" s="5"/>
      <c r="C2" s="6"/>
      <c r="D2" s="6"/>
      <c r="E2" s="4"/>
      <c r="F2" s="65" t="s">
        <v>29</v>
      </c>
      <c r="G2" s="65"/>
      <c r="H2" s="4"/>
    </row>
    <row r="3" spans="1:8" ht="25" customHeight="1">
      <c r="A3" s="4"/>
      <c r="B3" s="5"/>
      <c r="C3" s="6"/>
      <c r="D3" s="6"/>
      <c r="E3" s="4"/>
      <c r="F3" s="66"/>
      <c r="G3" s="66"/>
      <c r="H3" s="4"/>
    </row>
    <row r="4" spans="1:8" ht="25" customHeight="1">
      <c r="A4" s="4"/>
      <c r="B4" s="5"/>
      <c r="C4" s="6"/>
      <c r="D4" s="6"/>
      <c r="E4" s="4"/>
      <c r="F4" s="7" t="s">
        <v>18</v>
      </c>
      <c r="G4" s="23">
        <v>45505</v>
      </c>
      <c r="H4" s="4"/>
    </row>
    <row r="5" spans="1:8" ht="25" customHeight="1" thickBot="1">
      <c r="A5" s="4"/>
      <c r="B5" s="8"/>
      <c r="C5" s="9"/>
      <c r="D5" s="9"/>
      <c r="E5" s="10"/>
      <c r="F5" s="16" t="s">
        <v>19</v>
      </c>
      <c r="G5" s="24">
        <v>45535</v>
      </c>
      <c r="H5" s="17"/>
    </row>
    <row r="6" spans="1:8" ht="25" customHeight="1">
      <c r="A6" s="4"/>
      <c r="B6" s="11" t="s">
        <v>32</v>
      </c>
      <c r="C6" s="6"/>
      <c r="D6" s="6"/>
      <c r="E6" s="4"/>
      <c r="F6" s="67" t="s">
        <v>31</v>
      </c>
      <c r="G6" s="67"/>
      <c r="H6" s="4"/>
    </row>
    <row r="7" spans="1:8" ht="17" customHeight="1">
      <c r="A7" s="4"/>
      <c r="B7" s="12"/>
      <c r="C7" s="6"/>
      <c r="D7" s="6"/>
      <c r="E7" s="4"/>
      <c r="F7" s="6" t="s">
        <v>33</v>
      </c>
      <c r="G7" s="6"/>
      <c r="H7" s="4"/>
    </row>
    <row r="8" spans="1:8" ht="17" customHeight="1">
      <c r="A8" s="4"/>
      <c r="B8" s="21" t="s">
        <v>21</v>
      </c>
      <c r="C8" s="6"/>
      <c r="D8" s="6"/>
      <c r="E8" s="4"/>
      <c r="F8" s="6"/>
      <c r="G8" s="6"/>
      <c r="H8" s="4"/>
    </row>
    <row r="9" spans="1:8" ht="17" customHeight="1">
      <c r="A9" s="4"/>
      <c r="B9" s="21" t="s">
        <v>24</v>
      </c>
      <c r="C9" s="6"/>
      <c r="D9" s="6"/>
      <c r="E9" s="4"/>
      <c r="F9" s="6" t="s">
        <v>23</v>
      </c>
      <c r="G9" s="6" t="s">
        <v>64</v>
      </c>
      <c r="H9" s="4"/>
    </row>
    <row r="10" spans="1:8" ht="17" customHeight="1">
      <c r="A10" s="4"/>
      <c r="B10" s="4"/>
      <c r="C10" s="6"/>
      <c r="D10" s="6"/>
      <c r="E10" s="4"/>
      <c r="F10" s="6" t="s">
        <v>20</v>
      </c>
      <c r="G10" s="27" t="s">
        <v>34</v>
      </c>
      <c r="H10" s="4"/>
    </row>
    <row r="11" spans="1:8" ht="25" customHeight="1">
      <c r="A11" s="4"/>
      <c r="B11" s="14" t="s">
        <v>13</v>
      </c>
      <c r="C11" s="6"/>
      <c r="D11" s="6"/>
      <c r="E11" s="4"/>
      <c r="F11" s="6"/>
      <c r="G11" s="13"/>
      <c r="H11" s="4"/>
    </row>
    <row r="12" spans="1:8" ht="25" customHeight="1">
      <c r="A12" s="4"/>
      <c r="B12" s="68" t="s">
        <v>25</v>
      </c>
      <c r="C12" s="7" t="s">
        <v>3</v>
      </c>
      <c r="D12" s="52" t="s">
        <v>65</v>
      </c>
      <c r="E12" s="52"/>
      <c r="F12" s="52"/>
      <c r="G12" s="53"/>
      <c r="H12" s="4"/>
    </row>
    <row r="13" spans="1:8" ht="25" customHeight="1">
      <c r="A13" s="4"/>
      <c r="B13" s="69"/>
      <c r="C13" s="7" t="s">
        <v>12</v>
      </c>
      <c r="D13" s="52" t="s">
        <v>72</v>
      </c>
      <c r="E13" s="52"/>
      <c r="F13" s="52"/>
      <c r="G13" s="53"/>
      <c r="H13" s="4"/>
    </row>
    <row r="14" spans="1:8" ht="25" customHeight="1">
      <c r="A14" s="4"/>
      <c r="B14" s="70"/>
      <c r="C14" s="7" t="s">
        <v>4</v>
      </c>
      <c r="D14" s="71" t="s">
        <v>66</v>
      </c>
      <c r="E14" s="52"/>
      <c r="F14" s="52"/>
      <c r="G14" s="53"/>
      <c r="H14" s="4"/>
    </row>
    <row r="15" spans="1:8" ht="25" customHeight="1">
      <c r="A15" s="4"/>
      <c r="B15" s="30" t="s">
        <v>0</v>
      </c>
      <c r="C15" s="7" t="s">
        <v>22</v>
      </c>
      <c r="D15" s="52" t="s">
        <v>67</v>
      </c>
      <c r="E15" s="53"/>
      <c r="F15" s="25" t="s">
        <v>10</v>
      </c>
      <c r="G15" s="26" t="s">
        <v>68</v>
      </c>
      <c r="H15" s="4"/>
    </row>
    <row r="16" spans="1:8" ht="25" customHeight="1">
      <c r="A16" s="4"/>
      <c r="B16" s="30" t="s">
        <v>1</v>
      </c>
      <c r="C16" s="7" t="s">
        <v>22</v>
      </c>
      <c r="D16" s="52" t="s">
        <v>69</v>
      </c>
      <c r="E16" s="53"/>
      <c r="F16" s="25" t="s">
        <v>11</v>
      </c>
      <c r="G16" s="26" t="s">
        <v>68</v>
      </c>
      <c r="H16" s="4"/>
    </row>
    <row r="17" spans="1:8" ht="25" customHeight="1">
      <c r="A17" s="4"/>
      <c r="B17" s="54" t="s">
        <v>2</v>
      </c>
      <c r="C17" s="7" t="s">
        <v>5</v>
      </c>
      <c r="D17" s="52" t="s">
        <v>70</v>
      </c>
      <c r="E17" s="52"/>
      <c r="F17" s="52"/>
      <c r="G17" s="53"/>
      <c r="H17" s="4"/>
    </row>
    <row r="18" spans="1:8" ht="25" customHeight="1">
      <c r="A18" s="4"/>
      <c r="B18" s="55"/>
      <c r="C18" s="7"/>
      <c r="D18" s="52" t="s">
        <v>71</v>
      </c>
      <c r="E18" s="52"/>
      <c r="F18" s="52"/>
      <c r="G18" s="53"/>
      <c r="H18" s="4"/>
    </row>
    <row r="19" spans="1:8" ht="25" customHeight="1">
      <c r="A19" s="4"/>
      <c r="B19" s="55"/>
      <c r="C19" s="7" t="s">
        <v>6</v>
      </c>
      <c r="D19" s="52"/>
      <c r="E19" s="53"/>
      <c r="F19" s="25" t="s">
        <v>9</v>
      </c>
      <c r="G19" s="26"/>
      <c r="H19" s="4"/>
    </row>
    <row r="20" spans="1:8" ht="25" customHeight="1">
      <c r="A20" s="4"/>
      <c r="B20" s="55"/>
      <c r="C20" s="7" t="s">
        <v>7</v>
      </c>
      <c r="D20" s="52"/>
      <c r="E20" s="52"/>
      <c r="F20" s="52"/>
      <c r="G20" s="53"/>
      <c r="H20" s="4"/>
    </row>
    <row r="21" spans="1:8" ht="25" customHeight="1">
      <c r="A21" s="4"/>
      <c r="B21" s="56"/>
      <c r="C21" s="7" t="s">
        <v>8</v>
      </c>
      <c r="D21" s="52"/>
      <c r="E21" s="52"/>
      <c r="F21" s="52"/>
      <c r="G21" s="53"/>
      <c r="H21" s="4"/>
    </row>
    <row r="22" spans="1:8" ht="30" customHeight="1" thickBot="1">
      <c r="A22" s="4"/>
      <c r="B22" s="14" t="s">
        <v>30</v>
      </c>
      <c r="C22" s="15"/>
      <c r="D22" s="15"/>
      <c r="E22" s="18"/>
      <c r="F22" s="22"/>
      <c r="G22" s="6"/>
      <c r="H22" s="4"/>
    </row>
    <row r="23" spans="1:8" ht="25" customHeight="1">
      <c r="A23" s="4"/>
      <c r="B23" s="31" t="s">
        <v>26</v>
      </c>
      <c r="C23" s="57" t="s">
        <v>40</v>
      </c>
      <c r="D23" s="57"/>
      <c r="E23" s="57"/>
      <c r="F23" s="57"/>
      <c r="G23" s="32" t="s">
        <v>49</v>
      </c>
      <c r="H23" s="4"/>
    </row>
    <row r="24" spans="1:8" ht="25" customHeight="1">
      <c r="A24" s="4"/>
      <c r="B24" s="58" t="s">
        <v>73</v>
      </c>
      <c r="C24" s="60" t="str">
        <f>IF(B24="","",VLOOKUP(B24,'Data sheet'!A2:C4,2,0))</f>
        <v>テント1張・長机2台・椅子4脚・ネームパネル1枚・
ポータブル電源1台・A0パネル+イーゼル1台</v>
      </c>
      <c r="D24" s="60"/>
      <c r="E24" s="60"/>
      <c r="F24" s="60"/>
      <c r="G24" s="62">
        <f>IF(B24="","",VLOOKUP(B24,'Data sheet'!A2:C4,3,0))</f>
        <v>250000</v>
      </c>
      <c r="H24" s="4"/>
    </row>
    <row r="25" spans="1:8" ht="30" customHeight="1" thickBot="1">
      <c r="A25" s="4"/>
      <c r="B25" s="59"/>
      <c r="C25" s="61"/>
      <c r="D25" s="61"/>
      <c r="E25" s="61"/>
      <c r="F25" s="61"/>
      <c r="G25" s="63"/>
      <c r="H25" s="4"/>
    </row>
    <row r="26" spans="1:8" ht="45" customHeight="1">
      <c r="A26" s="4"/>
      <c r="C26" s="64" t="str">
        <f>IF(B24="","",IF(B24="A","A0パネルに付きましてはデータを送付頂ければ印刷まで請け負います。
ご希望の際はご連絡事項/特記事項に記載ください。",IF(B24="B","A0パネルに付きましてはデータを送付頂ければ印刷まで請け負います。
ご希望の際はご連絡事項/特記事項に記載ください。","")))</f>
        <v>A0パネルに付きましてはデータを送付頂ければ印刷まで請け負います。
ご希望の際はご連絡事項/特記事項に記載ください。</v>
      </c>
      <c r="D26" s="64"/>
      <c r="E26" s="64"/>
      <c r="F26" s="64"/>
      <c r="H26" s="4"/>
    </row>
    <row r="27" spans="1:8" ht="25" customHeight="1">
      <c r="A27" s="4"/>
      <c r="C27" s="51" t="s">
        <v>47</v>
      </c>
      <c r="D27" s="51"/>
      <c r="E27" s="51"/>
      <c r="F27" s="36" t="s">
        <v>46</v>
      </c>
      <c r="G27" s="37" t="s">
        <v>50</v>
      </c>
      <c r="H27" s="4"/>
    </row>
    <row r="28" spans="1:8" ht="25" customHeight="1">
      <c r="A28" s="4"/>
      <c r="B28" s="42" t="s">
        <v>28</v>
      </c>
      <c r="C28" s="43" t="s">
        <v>43</v>
      </c>
      <c r="D28" s="43"/>
      <c r="E28" s="43"/>
      <c r="F28" s="34">
        <v>1</v>
      </c>
      <c r="G28" s="35">
        <f>IF(F28="","",F28*5000)</f>
        <v>5000</v>
      </c>
      <c r="H28" s="4"/>
    </row>
    <row r="29" spans="1:8" ht="25" customHeight="1">
      <c r="A29" s="4"/>
      <c r="B29" s="42"/>
      <c r="C29" s="43" t="s">
        <v>44</v>
      </c>
      <c r="D29" s="43"/>
      <c r="E29" s="43"/>
      <c r="F29" s="34">
        <v>2</v>
      </c>
      <c r="G29" s="35">
        <f>IF(F29="","",F29*1000)</f>
        <v>2000</v>
      </c>
    </row>
    <row r="30" spans="1:8" ht="25" customHeight="1">
      <c r="A30" s="4"/>
      <c r="B30" s="42"/>
      <c r="C30" s="43" t="s">
        <v>54</v>
      </c>
      <c r="D30" s="43"/>
      <c r="E30" s="43"/>
      <c r="F30" s="34">
        <v>3</v>
      </c>
      <c r="G30" s="35">
        <f>IF(F30="","",F30*15000)</f>
        <v>45000</v>
      </c>
    </row>
    <row r="31" spans="1:8" ht="25" customHeight="1">
      <c r="A31" s="4"/>
      <c r="B31" s="42"/>
      <c r="C31" s="43" t="s">
        <v>53</v>
      </c>
      <c r="D31" s="43"/>
      <c r="E31" s="43"/>
      <c r="F31" s="34"/>
      <c r="G31" s="35" t="str">
        <f>IF(F31="","",F31*10000)</f>
        <v/>
      </c>
    </row>
    <row r="32" spans="1:8" ht="25" customHeight="1">
      <c r="A32" s="4"/>
      <c r="B32" s="42"/>
      <c r="C32" s="43" t="s">
        <v>52</v>
      </c>
      <c r="D32" s="43"/>
      <c r="E32" s="43"/>
      <c r="F32" s="34"/>
      <c r="G32" s="35" t="str">
        <f>IF(F32="","",F32*50000)</f>
        <v/>
      </c>
    </row>
    <row r="33" spans="1:8" ht="30" customHeight="1">
      <c r="A33" s="4"/>
      <c r="B33" s="42"/>
      <c r="C33" s="43" t="s">
        <v>51</v>
      </c>
      <c r="D33" s="43"/>
      <c r="E33" s="43"/>
      <c r="F33" s="34"/>
      <c r="G33" s="35" t="str">
        <f>IF(F33="","",F33*40000)</f>
        <v/>
      </c>
      <c r="H33" s="4"/>
    </row>
    <row r="34" spans="1:8" ht="25" customHeight="1">
      <c r="A34" s="4"/>
      <c r="B34" s="42"/>
      <c r="C34" s="43" t="s">
        <v>45</v>
      </c>
      <c r="D34" s="43"/>
      <c r="E34" s="43"/>
      <c r="F34" s="34"/>
      <c r="G34" s="35" t="str">
        <f>IF(F34="","",F34*50000)</f>
        <v/>
      </c>
      <c r="H34" s="4"/>
    </row>
    <row r="35" spans="1:8" ht="25" customHeight="1">
      <c r="A35" s="4"/>
      <c r="B35" s="14" t="s">
        <v>14</v>
      </c>
      <c r="C35" s="6"/>
      <c r="D35" s="6"/>
      <c r="E35" s="19" t="s">
        <v>15</v>
      </c>
      <c r="F35" s="6"/>
      <c r="G35" s="4"/>
      <c r="H35" s="4"/>
    </row>
    <row r="36" spans="1:8" ht="30" customHeight="1">
      <c r="A36" s="4"/>
      <c r="B36" s="44"/>
      <c r="C36" s="44"/>
      <c r="D36" s="44"/>
      <c r="E36" s="44"/>
      <c r="F36" s="44"/>
      <c r="G36" s="44"/>
      <c r="H36" s="4"/>
    </row>
    <row r="37" spans="1:8" ht="25" customHeight="1">
      <c r="A37" s="4"/>
      <c r="B37" s="44"/>
      <c r="C37" s="44"/>
      <c r="D37" s="44"/>
      <c r="E37" s="44"/>
      <c r="F37" s="44"/>
      <c r="G37" s="44"/>
      <c r="H37" s="4"/>
    </row>
    <row r="38" spans="1:8" ht="25" customHeight="1">
      <c r="A38" s="4"/>
      <c r="E38" s="3"/>
      <c r="G38" s="3"/>
      <c r="H38" s="4"/>
    </row>
    <row r="39" spans="1:8" ht="25" customHeight="1">
      <c r="A39" s="4"/>
      <c r="B39" s="3" t="s">
        <v>48</v>
      </c>
      <c r="E39" s="3"/>
      <c r="G39" s="3"/>
      <c r="H39" s="4"/>
    </row>
    <row r="40" spans="1:8" ht="30" customHeight="1">
      <c r="A40" s="4"/>
      <c r="B40" s="45">
        <f>SUM(G24,G28:G34)*1.1</f>
        <v>332200</v>
      </c>
      <c r="C40" s="46"/>
      <c r="D40" s="46"/>
      <c r="E40" s="46"/>
      <c r="F40" s="46"/>
      <c r="G40" s="47"/>
      <c r="H40" s="4"/>
    </row>
    <row r="41" spans="1:8" ht="25" customHeight="1">
      <c r="A41" s="4"/>
      <c r="B41" s="14" t="s">
        <v>16</v>
      </c>
      <c r="C41" s="12"/>
      <c r="D41" s="12"/>
      <c r="E41" s="20" t="s">
        <v>17</v>
      </c>
      <c r="F41" s="6"/>
      <c r="G41" s="4"/>
      <c r="H41" s="4"/>
    </row>
    <row r="42" spans="1:8" ht="25" customHeight="1">
      <c r="A42" s="4"/>
      <c r="B42" s="48"/>
      <c r="C42" s="48"/>
      <c r="D42" s="48"/>
      <c r="E42" s="48"/>
      <c r="F42" s="48"/>
      <c r="G42" s="48"/>
      <c r="H42" s="4"/>
    </row>
    <row r="43" spans="1:8" ht="30" customHeight="1">
      <c r="A43" s="4"/>
      <c r="B43" s="48"/>
      <c r="C43" s="48"/>
      <c r="D43" s="48"/>
      <c r="E43" s="48"/>
      <c r="F43" s="48"/>
      <c r="G43" s="48"/>
      <c r="H43" s="4"/>
    </row>
    <row r="44" spans="1:8" ht="25" customHeight="1">
      <c r="A44" s="4"/>
      <c r="B44" s="38" t="s">
        <v>55</v>
      </c>
      <c r="H44" s="4"/>
    </row>
    <row r="45" spans="1:8" ht="25" customHeight="1">
      <c r="A45" s="4"/>
      <c r="B45" s="37" t="s">
        <v>59</v>
      </c>
      <c r="C45" s="37" t="s">
        <v>62</v>
      </c>
      <c r="D45" s="37" t="s">
        <v>60</v>
      </c>
      <c r="E45" s="37" t="s">
        <v>56</v>
      </c>
      <c r="F45" s="49" t="s">
        <v>61</v>
      </c>
      <c r="G45" s="49"/>
      <c r="H45" s="4"/>
    </row>
    <row r="46" spans="1:8" ht="30" customHeight="1">
      <c r="A46" s="4"/>
      <c r="B46" s="39" t="s">
        <v>58</v>
      </c>
      <c r="C46" s="39">
        <v>173</v>
      </c>
      <c r="D46" s="39" t="s">
        <v>63</v>
      </c>
      <c r="E46" s="39">
        <v>6882488</v>
      </c>
      <c r="F46" s="50" t="s">
        <v>57</v>
      </c>
      <c r="G46" s="50"/>
      <c r="H46" s="4"/>
    </row>
    <row r="47" spans="1:8" ht="25" customHeight="1">
      <c r="A47" s="4"/>
      <c r="B47" s="33"/>
      <c r="C47" s="40"/>
      <c r="D47" s="40"/>
      <c r="E47" s="41"/>
      <c r="F47" s="41"/>
      <c r="G47" s="33"/>
      <c r="H47" s="4"/>
    </row>
    <row r="48" spans="1:8" ht="25" customHeight="1">
      <c r="A48" s="4"/>
      <c r="B48" s="5"/>
      <c r="C48" s="6"/>
      <c r="D48" s="6"/>
      <c r="E48" s="4"/>
      <c r="F48" s="6"/>
      <c r="G48" s="4"/>
      <c r="H48" s="4"/>
    </row>
  </sheetData>
  <mergeCells count="35">
    <mergeCell ref="F2:G3"/>
    <mergeCell ref="F6:G6"/>
    <mergeCell ref="B12:B14"/>
    <mergeCell ref="D12:G12"/>
    <mergeCell ref="D13:G13"/>
    <mergeCell ref="D14:G14"/>
    <mergeCell ref="C27:E27"/>
    <mergeCell ref="D15:E15"/>
    <mergeCell ref="D16:E16"/>
    <mergeCell ref="B17:B21"/>
    <mergeCell ref="D17:G17"/>
    <mergeCell ref="D18:G18"/>
    <mergeCell ref="D19:E19"/>
    <mergeCell ref="D20:G20"/>
    <mergeCell ref="D21:G21"/>
    <mergeCell ref="C23:F23"/>
    <mergeCell ref="B24:B25"/>
    <mergeCell ref="C24:F25"/>
    <mergeCell ref="G24:G25"/>
    <mergeCell ref="C26:F26"/>
    <mergeCell ref="C47:D47"/>
    <mergeCell ref="E47:F47"/>
    <mergeCell ref="B28:B34"/>
    <mergeCell ref="C28:E28"/>
    <mergeCell ref="C29:E29"/>
    <mergeCell ref="C30:E30"/>
    <mergeCell ref="C31:E31"/>
    <mergeCell ref="C32:E32"/>
    <mergeCell ref="C33:E33"/>
    <mergeCell ref="C34:E34"/>
    <mergeCell ref="B36:G37"/>
    <mergeCell ref="B40:G40"/>
    <mergeCell ref="B42:G43"/>
    <mergeCell ref="F45:G45"/>
    <mergeCell ref="F46:G46"/>
  </mergeCells>
  <phoneticPr fontId="1"/>
  <conditionalFormatting sqref="B24:B25">
    <cfRule type="cellIs" dxfId="11" priority="4" operator="equal">
      <formula>$A$1</formula>
    </cfRule>
  </conditionalFormatting>
  <conditionalFormatting sqref="B36:G37">
    <cfRule type="cellIs" dxfId="10" priority="3" operator="equal">
      <formula>$A$1</formula>
    </cfRule>
  </conditionalFormatting>
  <conditionalFormatting sqref="D12:G13 D15:E16 G15:G16 D17:G18 D19:E19 G19 D20:G21">
    <cfRule type="cellIs" dxfId="9" priority="5" operator="equal">
      <formula>$A$1</formula>
    </cfRule>
    <cfRule type="expression" dxfId="8" priority="6">
      <formula>""</formula>
    </cfRule>
  </conditionalFormatting>
  <conditionalFormatting sqref="F28:F34">
    <cfRule type="cellIs" dxfId="7" priority="1" stopIfTrue="1" operator="equal">
      <formula>$A$1</formula>
    </cfRule>
  </conditionalFormatting>
  <conditionalFormatting sqref="G4">
    <cfRule type="cellIs" dxfId="6" priority="2" operator="equal">
      <formula>$A$1</formula>
    </cfRule>
  </conditionalFormatting>
  <hyperlinks>
    <hyperlink ref="G10" r:id="rId1" xr:uid="{C432F104-DF72-BB4B-A4F9-0E6894BEAB48}"/>
    <hyperlink ref="D14" r:id="rId2" xr:uid="{644808F4-3268-5344-903B-E0E7FBB9352C}"/>
  </hyperlinks>
  <pageMargins left="0.7" right="0.7" top="0.75" bottom="0.75" header="0.3" footer="0.3"/>
  <pageSetup paperSize="9" scale="55" orientation="portrait" horizontalDpi="0" verticalDpi="0"/>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8EFAD6F-CB87-4A4C-9843-541CDC1FF304}">
          <x14:formula1>
            <xm:f>'Data sheet'!$A$2:$A$4</xm:f>
          </x14:formula1>
          <xm:sqref>B24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005EB-3A8E-DC46-B7E3-004D9E49FE25}">
  <dimension ref="A1:H48"/>
  <sheetViews>
    <sheetView showGridLines="0" tabSelected="1" view="pageBreakPreview" zoomScale="86" zoomScaleNormal="88" zoomScaleSheetLayoutView="90" workbookViewId="0">
      <selection activeCell="D16" sqref="D16:E16"/>
    </sheetView>
  </sheetViews>
  <sheetFormatPr baseColWidth="10" defaultRowHeight="25" customHeight="1"/>
  <cols>
    <col min="1" max="1" width="3.5703125" style="1" customWidth="1"/>
    <col min="2" max="2" width="16.7109375" style="2" customWidth="1"/>
    <col min="3" max="3" width="10.5703125" style="3" bestFit="1" customWidth="1"/>
    <col min="4" max="4" width="8.7109375" style="3" customWidth="1"/>
    <col min="5" max="5" width="25.28515625" style="1" customWidth="1"/>
    <col min="6" max="6" width="8.7109375" style="3" customWidth="1"/>
    <col min="7" max="7" width="29.7109375" style="1" customWidth="1"/>
    <col min="8" max="10" width="3.7109375" style="1" customWidth="1"/>
    <col min="11" max="16384" width="10.7109375" style="1"/>
  </cols>
  <sheetData>
    <row r="1" spans="1:8" ht="25" customHeight="1">
      <c r="A1" s="4"/>
      <c r="B1" s="5"/>
      <c r="C1" s="6"/>
      <c r="D1" s="6"/>
      <c r="E1" s="4"/>
      <c r="F1" s="6"/>
      <c r="G1" s="4"/>
      <c r="H1" s="4"/>
    </row>
    <row r="2" spans="1:8" ht="25" customHeight="1">
      <c r="A2" s="4"/>
      <c r="B2" s="5"/>
      <c r="C2" s="6"/>
      <c r="D2" s="6"/>
      <c r="E2" s="4"/>
      <c r="F2" s="65" t="s">
        <v>29</v>
      </c>
      <c r="G2" s="65"/>
      <c r="H2" s="4"/>
    </row>
    <row r="3" spans="1:8" ht="25" customHeight="1">
      <c r="A3" s="4"/>
      <c r="B3" s="5"/>
      <c r="C3" s="6"/>
      <c r="D3" s="6"/>
      <c r="E3" s="4"/>
      <c r="F3" s="66"/>
      <c r="G3" s="66"/>
      <c r="H3" s="4"/>
    </row>
    <row r="4" spans="1:8" ht="25" customHeight="1">
      <c r="A4" s="4"/>
      <c r="B4" s="5"/>
      <c r="C4" s="6"/>
      <c r="D4" s="6"/>
      <c r="E4" s="4"/>
      <c r="F4" s="7" t="s">
        <v>18</v>
      </c>
      <c r="G4" s="23"/>
      <c r="H4" s="4"/>
    </row>
    <row r="5" spans="1:8" ht="25" customHeight="1" thickBot="1">
      <c r="A5" s="4"/>
      <c r="B5" s="8"/>
      <c r="C5" s="9"/>
      <c r="D5" s="9"/>
      <c r="E5" s="10"/>
      <c r="F5" s="16" t="s">
        <v>19</v>
      </c>
      <c r="G5" s="24">
        <v>45535</v>
      </c>
      <c r="H5" s="17"/>
    </row>
    <row r="6" spans="1:8" ht="25" customHeight="1">
      <c r="A6" s="4"/>
      <c r="B6" s="11" t="s">
        <v>32</v>
      </c>
      <c r="C6" s="6"/>
      <c r="D6" s="6"/>
      <c r="E6" s="4"/>
      <c r="F6" s="67" t="s">
        <v>31</v>
      </c>
      <c r="G6" s="67"/>
      <c r="H6" s="4"/>
    </row>
    <row r="7" spans="1:8" ht="17" customHeight="1">
      <c r="A7" s="4"/>
      <c r="B7" s="12"/>
      <c r="C7" s="6"/>
      <c r="D7" s="6"/>
      <c r="E7" s="4"/>
      <c r="F7" s="6" t="s">
        <v>33</v>
      </c>
      <c r="G7" s="6"/>
      <c r="H7" s="4"/>
    </row>
    <row r="8" spans="1:8" ht="17" customHeight="1">
      <c r="A8" s="4"/>
      <c r="B8" s="21" t="s">
        <v>21</v>
      </c>
      <c r="C8" s="6"/>
      <c r="D8" s="6"/>
      <c r="E8" s="4"/>
      <c r="F8" s="6"/>
      <c r="G8" s="6"/>
      <c r="H8" s="4"/>
    </row>
    <row r="9" spans="1:8" ht="17" customHeight="1">
      <c r="A9" s="4"/>
      <c r="B9" s="21" t="s">
        <v>24</v>
      </c>
      <c r="C9" s="6"/>
      <c r="D9" s="6"/>
      <c r="E9" s="4"/>
      <c r="F9" s="6" t="s">
        <v>23</v>
      </c>
      <c r="G9" s="6" t="s">
        <v>64</v>
      </c>
      <c r="H9" s="4"/>
    </row>
    <row r="10" spans="1:8" ht="17" customHeight="1">
      <c r="A10" s="4"/>
      <c r="B10" s="4"/>
      <c r="C10" s="6"/>
      <c r="D10" s="6"/>
      <c r="E10" s="4"/>
      <c r="F10" s="6" t="s">
        <v>20</v>
      </c>
      <c r="G10" s="27" t="s">
        <v>34</v>
      </c>
      <c r="H10" s="4"/>
    </row>
    <row r="11" spans="1:8" ht="25" customHeight="1">
      <c r="A11" s="4"/>
      <c r="B11" s="14" t="s">
        <v>13</v>
      </c>
      <c r="C11" s="6"/>
      <c r="D11" s="6"/>
      <c r="E11" s="4"/>
      <c r="F11" s="6"/>
      <c r="G11" s="13"/>
      <c r="H11" s="4"/>
    </row>
    <row r="12" spans="1:8" ht="25" customHeight="1">
      <c r="A12" s="4"/>
      <c r="B12" s="68" t="s">
        <v>25</v>
      </c>
      <c r="C12" s="7" t="s">
        <v>3</v>
      </c>
      <c r="D12" s="52"/>
      <c r="E12" s="52"/>
      <c r="F12" s="52"/>
      <c r="G12" s="53"/>
      <c r="H12" s="4"/>
    </row>
    <row r="13" spans="1:8" ht="25" customHeight="1">
      <c r="A13" s="4"/>
      <c r="B13" s="69"/>
      <c r="C13" s="7" t="s">
        <v>12</v>
      </c>
      <c r="D13" s="52"/>
      <c r="E13" s="52"/>
      <c r="F13" s="52"/>
      <c r="G13" s="53"/>
      <c r="H13" s="4"/>
    </row>
    <row r="14" spans="1:8" ht="25" customHeight="1">
      <c r="A14" s="4"/>
      <c r="B14" s="70"/>
      <c r="C14" s="7" t="s">
        <v>4</v>
      </c>
      <c r="D14" s="52"/>
      <c r="E14" s="52"/>
      <c r="F14" s="52"/>
      <c r="G14" s="53"/>
      <c r="H14" s="4"/>
    </row>
    <row r="15" spans="1:8" ht="25" customHeight="1">
      <c r="A15" s="4"/>
      <c r="B15" s="30" t="s">
        <v>0</v>
      </c>
      <c r="C15" s="7" t="s">
        <v>22</v>
      </c>
      <c r="D15" s="52"/>
      <c r="E15" s="53"/>
      <c r="F15" s="25" t="s">
        <v>10</v>
      </c>
      <c r="G15" s="26"/>
      <c r="H15" s="4"/>
    </row>
    <row r="16" spans="1:8" ht="25" customHeight="1">
      <c r="A16" s="4"/>
      <c r="B16" s="30" t="s">
        <v>1</v>
      </c>
      <c r="C16" s="7" t="s">
        <v>22</v>
      </c>
      <c r="D16" s="52"/>
      <c r="E16" s="53"/>
      <c r="F16" s="25" t="s">
        <v>11</v>
      </c>
      <c r="G16" s="26"/>
      <c r="H16" s="4"/>
    </row>
    <row r="17" spans="1:8" ht="25" customHeight="1">
      <c r="A17" s="4"/>
      <c r="B17" s="54" t="s">
        <v>2</v>
      </c>
      <c r="C17" s="7" t="s">
        <v>5</v>
      </c>
      <c r="D17" s="52"/>
      <c r="E17" s="52"/>
      <c r="F17" s="52"/>
      <c r="G17" s="53"/>
      <c r="H17" s="4"/>
    </row>
    <row r="18" spans="1:8" ht="25" customHeight="1">
      <c r="A18" s="4"/>
      <c r="B18" s="55"/>
      <c r="C18" s="7"/>
      <c r="D18" s="52"/>
      <c r="E18" s="52"/>
      <c r="F18" s="52"/>
      <c r="G18" s="53"/>
      <c r="H18" s="4"/>
    </row>
    <row r="19" spans="1:8" ht="25" customHeight="1">
      <c r="A19" s="4"/>
      <c r="B19" s="55"/>
      <c r="C19" s="7" t="s">
        <v>6</v>
      </c>
      <c r="D19" s="52"/>
      <c r="E19" s="53"/>
      <c r="F19" s="25" t="s">
        <v>9</v>
      </c>
      <c r="G19" s="26"/>
      <c r="H19" s="4"/>
    </row>
    <row r="20" spans="1:8" ht="25" customHeight="1">
      <c r="A20" s="4"/>
      <c r="B20" s="55"/>
      <c r="C20" s="7" t="s">
        <v>7</v>
      </c>
      <c r="D20" s="52"/>
      <c r="E20" s="52"/>
      <c r="F20" s="52"/>
      <c r="G20" s="53"/>
      <c r="H20" s="4"/>
    </row>
    <row r="21" spans="1:8" ht="25" customHeight="1">
      <c r="A21" s="4"/>
      <c r="B21" s="56"/>
      <c r="C21" s="7" t="s">
        <v>8</v>
      </c>
      <c r="D21" s="52"/>
      <c r="E21" s="52"/>
      <c r="F21" s="52"/>
      <c r="G21" s="53"/>
      <c r="H21" s="4"/>
    </row>
    <row r="22" spans="1:8" ht="30" customHeight="1" thickBot="1">
      <c r="A22" s="4"/>
      <c r="B22" s="14" t="s">
        <v>30</v>
      </c>
      <c r="C22" s="15"/>
      <c r="D22" s="15"/>
      <c r="E22" s="18"/>
      <c r="F22" s="22"/>
      <c r="G22" s="6"/>
      <c r="H22" s="4"/>
    </row>
    <row r="23" spans="1:8" ht="25" customHeight="1">
      <c r="A23" s="4"/>
      <c r="B23" s="31" t="s">
        <v>26</v>
      </c>
      <c r="C23" s="57" t="s">
        <v>40</v>
      </c>
      <c r="D23" s="57"/>
      <c r="E23" s="57"/>
      <c r="F23" s="57"/>
      <c r="G23" s="32" t="s">
        <v>49</v>
      </c>
      <c r="H23" s="4"/>
    </row>
    <row r="24" spans="1:8" ht="25" customHeight="1">
      <c r="A24" s="4"/>
      <c r="B24" s="58"/>
      <c r="C24" s="60" t="str">
        <f>IF(B24="","",VLOOKUP(B24,'Data sheet'!A2:C4,2,0))</f>
        <v/>
      </c>
      <c r="D24" s="60"/>
      <c r="E24" s="60"/>
      <c r="F24" s="60"/>
      <c r="G24" s="62" t="str">
        <f>IF(B24="","",VLOOKUP(B24,'Data sheet'!A2:C4,3,0))</f>
        <v/>
      </c>
      <c r="H24" s="4"/>
    </row>
    <row r="25" spans="1:8" ht="30" customHeight="1" thickBot="1">
      <c r="A25" s="4"/>
      <c r="B25" s="59"/>
      <c r="C25" s="61"/>
      <c r="D25" s="61"/>
      <c r="E25" s="61"/>
      <c r="F25" s="61"/>
      <c r="G25" s="63"/>
      <c r="H25" s="4"/>
    </row>
    <row r="26" spans="1:8" ht="45" customHeight="1">
      <c r="A26" s="4"/>
      <c r="C26" s="64" t="str">
        <f>IF(B24="","",IF(B24="A","A0パネルに付きましてはデータを送付頂ければ印刷まで請け負います。
ご希望の際はご連絡事項/特記事項に記載ください。",IF(B24="B","A0パネルに付きましてはデータを送付頂ければ印刷まで請け負います。
ご希望の際はご連絡事項/特記事項に記載ください。","")))</f>
        <v/>
      </c>
      <c r="D26" s="64"/>
      <c r="E26" s="64"/>
      <c r="F26" s="64"/>
      <c r="H26" s="4"/>
    </row>
    <row r="27" spans="1:8" ht="25" customHeight="1">
      <c r="A27" s="4"/>
      <c r="C27" s="51" t="s">
        <v>47</v>
      </c>
      <c r="D27" s="51"/>
      <c r="E27" s="51"/>
      <c r="F27" s="36" t="s">
        <v>46</v>
      </c>
      <c r="G27" s="37" t="s">
        <v>50</v>
      </c>
      <c r="H27" s="4"/>
    </row>
    <row r="28" spans="1:8" ht="25" customHeight="1">
      <c r="A28" s="4"/>
      <c r="B28" s="42" t="s">
        <v>28</v>
      </c>
      <c r="C28" s="43" t="s">
        <v>43</v>
      </c>
      <c r="D28" s="43"/>
      <c r="E28" s="43"/>
      <c r="F28" s="34"/>
      <c r="G28" s="35" t="str">
        <f>IF(F28="","",F28*5000)</f>
        <v/>
      </c>
      <c r="H28" s="4"/>
    </row>
    <row r="29" spans="1:8" ht="25" customHeight="1">
      <c r="A29" s="4"/>
      <c r="B29" s="42"/>
      <c r="C29" s="43" t="s">
        <v>44</v>
      </c>
      <c r="D29" s="43"/>
      <c r="E29" s="43"/>
      <c r="F29" s="34"/>
      <c r="G29" s="35" t="str">
        <f>IF(F29="","",F29*1000)</f>
        <v/>
      </c>
    </row>
    <row r="30" spans="1:8" ht="25" customHeight="1">
      <c r="A30" s="4"/>
      <c r="B30" s="42"/>
      <c r="C30" s="43" t="s">
        <v>54</v>
      </c>
      <c r="D30" s="43"/>
      <c r="E30" s="43"/>
      <c r="F30" s="34"/>
      <c r="G30" s="35" t="str">
        <f>IF(F30="","",F30*15000)</f>
        <v/>
      </c>
    </row>
    <row r="31" spans="1:8" ht="25" customHeight="1">
      <c r="A31" s="4"/>
      <c r="B31" s="42"/>
      <c r="C31" s="43" t="s">
        <v>53</v>
      </c>
      <c r="D31" s="43"/>
      <c r="E31" s="43"/>
      <c r="F31" s="34"/>
      <c r="G31" s="35" t="str">
        <f>IF(F31="","",F31*10000)</f>
        <v/>
      </c>
    </row>
    <row r="32" spans="1:8" ht="25" customHeight="1">
      <c r="A32" s="4"/>
      <c r="B32" s="42"/>
      <c r="C32" s="43" t="s">
        <v>52</v>
      </c>
      <c r="D32" s="43"/>
      <c r="E32" s="43"/>
      <c r="F32" s="34"/>
      <c r="G32" s="35" t="str">
        <f>IF(F32="","",F32*50000)</f>
        <v/>
      </c>
    </row>
    <row r="33" spans="1:8" ht="30" customHeight="1">
      <c r="A33" s="4"/>
      <c r="B33" s="42"/>
      <c r="C33" s="43" t="s">
        <v>51</v>
      </c>
      <c r="D33" s="43"/>
      <c r="E33" s="43"/>
      <c r="F33" s="34"/>
      <c r="G33" s="35" t="str">
        <f>IF(F33="","",F33*40000)</f>
        <v/>
      </c>
      <c r="H33" s="4"/>
    </row>
    <row r="34" spans="1:8" ht="25" customHeight="1">
      <c r="A34" s="4"/>
      <c r="B34" s="42"/>
      <c r="C34" s="43" t="s">
        <v>45</v>
      </c>
      <c r="D34" s="43"/>
      <c r="E34" s="43"/>
      <c r="F34" s="34"/>
      <c r="G34" s="35" t="str">
        <f>IF(F34="","",F34*50000)</f>
        <v/>
      </c>
      <c r="H34" s="4"/>
    </row>
    <row r="35" spans="1:8" ht="25" customHeight="1">
      <c r="A35" s="4"/>
      <c r="B35" s="14" t="s">
        <v>14</v>
      </c>
      <c r="C35" s="6"/>
      <c r="D35" s="6"/>
      <c r="E35" s="19" t="s">
        <v>15</v>
      </c>
      <c r="F35" s="6"/>
      <c r="G35" s="4"/>
      <c r="H35" s="4"/>
    </row>
    <row r="36" spans="1:8" ht="30" customHeight="1">
      <c r="A36" s="4"/>
      <c r="B36" s="44"/>
      <c r="C36" s="44"/>
      <c r="D36" s="44"/>
      <c r="E36" s="44"/>
      <c r="F36" s="44"/>
      <c r="G36" s="44"/>
      <c r="H36" s="4"/>
    </row>
    <row r="37" spans="1:8" ht="25" customHeight="1">
      <c r="A37" s="4"/>
      <c r="B37" s="44"/>
      <c r="C37" s="44"/>
      <c r="D37" s="44"/>
      <c r="E37" s="44"/>
      <c r="F37" s="44"/>
      <c r="G37" s="44"/>
      <c r="H37" s="4"/>
    </row>
    <row r="38" spans="1:8" ht="25" customHeight="1">
      <c r="A38" s="4"/>
      <c r="E38" s="3"/>
      <c r="G38" s="3"/>
      <c r="H38" s="4"/>
    </row>
    <row r="39" spans="1:8" ht="25" customHeight="1">
      <c r="A39" s="4"/>
      <c r="B39" s="3" t="s">
        <v>48</v>
      </c>
      <c r="E39" s="3"/>
      <c r="G39" s="3"/>
      <c r="H39" s="4"/>
    </row>
    <row r="40" spans="1:8" ht="30" customHeight="1">
      <c r="A40" s="4"/>
      <c r="B40" s="45">
        <f>SUM(G24,G28:G34)*1.1</f>
        <v>0</v>
      </c>
      <c r="C40" s="46"/>
      <c r="D40" s="46"/>
      <c r="E40" s="46"/>
      <c r="F40" s="46"/>
      <c r="G40" s="47"/>
      <c r="H40" s="4"/>
    </row>
    <row r="41" spans="1:8" ht="25" customHeight="1">
      <c r="A41" s="4"/>
      <c r="B41" s="14" t="s">
        <v>16</v>
      </c>
      <c r="C41" s="12"/>
      <c r="D41" s="12"/>
      <c r="E41" s="20" t="s">
        <v>17</v>
      </c>
      <c r="F41" s="6"/>
      <c r="G41" s="4"/>
      <c r="H41" s="4"/>
    </row>
    <row r="42" spans="1:8" ht="25" customHeight="1">
      <c r="A42" s="4"/>
      <c r="B42" s="48"/>
      <c r="C42" s="48"/>
      <c r="D42" s="48"/>
      <c r="E42" s="48"/>
      <c r="F42" s="48"/>
      <c r="G42" s="48"/>
      <c r="H42" s="4"/>
    </row>
    <row r="43" spans="1:8" ht="30" customHeight="1">
      <c r="A43" s="4"/>
      <c r="B43" s="48"/>
      <c r="C43" s="48"/>
      <c r="D43" s="48"/>
      <c r="E43" s="48"/>
      <c r="F43" s="48"/>
      <c r="G43" s="48"/>
      <c r="H43" s="4"/>
    </row>
    <row r="44" spans="1:8" ht="25" customHeight="1">
      <c r="A44" s="4"/>
      <c r="B44" s="38" t="s">
        <v>55</v>
      </c>
      <c r="H44" s="4"/>
    </row>
    <row r="45" spans="1:8" ht="25" customHeight="1">
      <c r="A45" s="4"/>
      <c r="B45" s="37" t="s">
        <v>59</v>
      </c>
      <c r="C45" s="37" t="s">
        <v>62</v>
      </c>
      <c r="D45" s="37" t="s">
        <v>60</v>
      </c>
      <c r="E45" s="37" t="s">
        <v>56</v>
      </c>
      <c r="F45" s="49" t="s">
        <v>61</v>
      </c>
      <c r="G45" s="49"/>
      <c r="H45" s="4"/>
    </row>
    <row r="46" spans="1:8" ht="30" customHeight="1">
      <c r="A46" s="4"/>
      <c r="B46" s="39" t="s">
        <v>58</v>
      </c>
      <c r="C46" s="39">
        <v>173</v>
      </c>
      <c r="D46" s="39" t="s">
        <v>63</v>
      </c>
      <c r="E46" s="39">
        <v>6882488</v>
      </c>
      <c r="F46" s="50" t="s">
        <v>57</v>
      </c>
      <c r="G46" s="50"/>
      <c r="H46" s="4"/>
    </row>
    <row r="47" spans="1:8" ht="25" customHeight="1">
      <c r="A47" s="4"/>
      <c r="B47" s="33"/>
      <c r="C47" s="40"/>
      <c r="D47" s="40"/>
      <c r="E47" s="41"/>
      <c r="F47" s="41"/>
      <c r="G47" s="33"/>
      <c r="H47" s="4"/>
    </row>
    <row r="48" spans="1:8" ht="25" customHeight="1">
      <c r="A48" s="4"/>
      <c r="B48" s="5"/>
      <c r="C48" s="6"/>
      <c r="D48" s="6"/>
      <c r="E48" s="4"/>
      <c r="F48" s="6"/>
      <c r="G48" s="4"/>
      <c r="H48" s="4"/>
    </row>
  </sheetData>
  <mergeCells count="35">
    <mergeCell ref="E47:F47"/>
    <mergeCell ref="B42:G43"/>
    <mergeCell ref="C47:D47"/>
    <mergeCell ref="F2:G3"/>
    <mergeCell ref="F6:G6"/>
    <mergeCell ref="B36:G37"/>
    <mergeCell ref="B12:B14"/>
    <mergeCell ref="B17:B21"/>
    <mergeCell ref="D20:G20"/>
    <mergeCell ref="D21:G21"/>
    <mergeCell ref="D12:G12"/>
    <mergeCell ref="D13:G13"/>
    <mergeCell ref="D16:E16"/>
    <mergeCell ref="G24:G25"/>
    <mergeCell ref="D15:E15"/>
    <mergeCell ref="D19:E19"/>
    <mergeCell ref="D14:G14"/>
    <mergeCell ref="D18:G18"/>
    <mergeCell ref="D17:G17"/>
    <mergeCell ref="C26:F26"/>
    <mergeCell ref="C27:E27"/>
    <mergeCell ref="C23:F23"/>
    <mergeCell ref="B24:B25"/>
    <mergeCell ref="C24:F25"/>
    <mergeCell ref="B40:G40"/>
    <mergeCell ref="F45:G45"/>
    <mergeCell ref="F46:G46"/>
    <mergeCell ref="C34:E34"/>
    <mergeCell ref="B28:B34"/>
    <mergeCell ref="C28:E28"/>
    <mergeCell ref="C29:E29"/>
    <mergeCell ref="C30:E30"/>
    <mergeCell ref="C31:E31"/>
    <mergeCell ref="C32:E32"/>
    <mergeCell ref="C33:E33"/>
  </mergeCells>
  <phoneticPr fontId="1"/>
  <conditionalFormatting sqref="B24:B25">
    <cfRule type="cellIs" dxfId="5" priority="4" operator="equal">
      <formula>$A$1</formula>
    </cfRule>
  </conditionalFormatting>
  <conditionalFormatting sqref="B36:G37">
    <cfRule type="cellIs" dxfId="4" priority="3" operator="equal">
      <formula>$A$1</formula>
    </cfRule>
  </conditionalFormatting>
  <conditionalFormatting sqref="D12:G13 D15:E16 G15:G16 D17:G18 D19:E19 G19 D20:G21">
    <cfRule type="cellIs" dxfId="3" priority="5" operator="equal">
      <formula>$A$1</formula>
    </cfRule>
    <cfRule type="expression" dxfId="2" priority="6">
      <formula>""</formula>
    </cfRule>
  </conditionalFormatting>
  <conditionalFormatting sqref="F28:F34">
    <cfRule type="cellIs" dxfId="1" priority="1" stopIfTrue="1" operator="equal">
      <formula>$A$1</formula>
    </cfRule>
  </conditionalFormatting>
  <conditionalFormatting sqref="G4">
    <cfRule type="cellIs" dxfId="0" priority="2" operator="equal">
      <formula>$A$1</formula>
    </cfRule>
  </conditionalFormatting>
  <hyperlinks>
    <hyperlink ref="G10" r:id="rId1" xr:uid="{E64D321A-0B86-7C44-BC9F-86AD96594700}"/>
  </hyperlinks>
  <pageMargins left="0.7" right="0.7" top="0.75" bottom="0.75" header="0.3" footer="0.3"/>
  <pageSetup paperSize="9" scale="55" orientation="portrait" horizontalDpi="0" verticalDpi="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86AAF39-CA0B-0D47-9883-C047B421F1F4}">
          <x14:formula1>
            <xm:f>'Data sheet'!$A$2:$A$4</xm:f>
          </x14:formula1>
          <xm:sqref>B24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39BFF-185F-2540-A5C9-A597FB3B1CEC}">
  <dimension ref="A1:C4"/>
  <sheetViews>
    <sheetView workbookViewId="0">
      <selection activeCell="B3" sqref="B3"/>
    </sheetView>
  </sheetViews>
  <sheetFormatPr baseColWidth="10" defaultRowHeight="20"/>
  <cols>
    <col min="2" max="2" width="82.5703125" bestFit="1" customWidth="1"/>
  </cols>
  <sheetData>
    <row r="1" spans="1:3">
      <c r="A1" t="s">
        <v>26</v>
      </c>
      <c r="B1" t="s">
        <v>27</v>
      </c>
      <c r="C1" t="s">
        <v>38</v>
      </c>
    </row>
    <row r="2" spans="1:3" ht="42">
      <c r="A2" t="s">
        <v>35</v>
      </c>
      <c r="B2" s="29" t="s">
        <v>41</v>
      </c>
      <c r="C2" s="28">
        <v>250000</v>
      </c>
    </row>
    <row r="3" spans="1:3" ht="42">
      <c r="A3" t="s">
        <v>36</v>
      </c>
      <c r="B3" s="29" t="s">
        <v>42</v>
      </c>
      <c r="C3" s="28">
        <v>150000</v>
      </c>
    </row>
    <row r="4" spans="1:3">
      <c r="A4" t="s">
        <v>37</v>
      </c>
      <c r="B4" t="s">
        <v>39</v>
      </c>
      <c r="C4" s="28">
        <v>70000</v>
      </c>
    </row>
  </sheetData>
  <phoneticPr fontId="1"/>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【記入例】出展申し込み書</vt:lpstr>
      <vt:lpstr>【入力用】出展申し込み書</vt:lpstr>
      <vt:lpstr>Data sheet</vt:lpstr>
      <vt:lpstr>【記入例】出展申し込み書!Print_Area</vt:lpstr>
      <vt:lpstr>【入力用】出展申し込み書!Print_Area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B1482</cp:lastModifiedBy>
  <cp:lastPrinted>2024-07-27T01:27:07Z</cp:lastPrinted>
  <dcterms:created xsi:type="dcterms:W3CDTF">2020-08-30T18:20:15Z</dcterms:created>
  <dcterms:modified xsi:type="dcterms:W3CDTF">2024-08-19T03:16:33Z</dcterms:modified>
</cp:coreProperties>
</file>